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195" activeTab="0"/>
  </bookViews>
  <sheets>
    <sheet name="Year End 31.3.17" sheetId="1" r:id="rId1"/>
  </sheets>
  <definedNames/>
  <calcPr fullCalcOnLoad="1"/>
</workbook>
</file>

<file path=xl/sharedStrings.xml><?xml version="1.0" encoding="utf-8"?>
<sst xmlns="http://schemas.openxmlformats.org/spreadsheetml/2006/main" count="77" uniqueCount="68">
  <si>
    <t>ITEM</t>
  </si>
  <si>
    <t>Annual Insurance</t>
  </si>
  <si>
    <t>ACTUAL</t>
  </si>
  <si>
    <t>PRECEPT</t>
  </si>
  <si>
    <t>TO DATE</t>
  </si>
  <si>
    <t>BALANCE</t>
  </si>
  <si>
    <t>BUDGET MONITORING STATEMENT</t>
  </si>
  <si>
    <t>EXPENDITURE £</t>
  </si>
  <si>
    <t>TOTALS</t>
  </si>
  <si>
    <t>£</t>
  </si>
  <si>
    <t>Bank Interest</t>
  </si>
  <si>
    <t>INCOME £</t>
  </si>
  <si>
    <t>Forecast</t>
  </si>
  <si>
    <t>VAT (to be reclaimed)</t>
  </si>
  <si>
    <t>HMRC - VAT Reclaim</t>
  </si>
  <si>
    <t>Lloyds Current Account Balance</t>
  </si>
  <si>
    <t>Lloyds Deposit Account Balance</t>
  </si>
  <si>
    <t>OTTERHAMPTON PARISH COUNCIL</t>
  </si>
  <si>
    <t>SALC Membership</t>
  </si>
  <si>
    <t>SALC  Course Fees / Training</t>
  </si>
  <si>
    <t>Clerk's Salary (A.Prowse)</t>
  </si>
  <si>
    <t>Clerk's Misc Office Expenses</t>
  </si>
  <si>
    <t>Enhancements - Gardening (K.Preston)</t>
  </si>
  <si>
    <t>OPRA Fireworks</t>
  </si>
  <si>
    <t>Rent - OPRA</t>
  </si>
  <si>
    <t>TOTAL</t>
  </si>
  <si>
    <t>Annual Children's Playground Inspection</t>
  </si>
  <si>
    <t>Repairs -Bus Shelter/Notice Boards/Welcome Feature</t>
  </si>
  <si>
    <t>Enhancements - Grass Cutting (SDC)</t>
  </si>
  <si>
    <t>Annual Audit Fees</t>
  </si>
  <si>
    <t>Lloyds Reserve Account</t>
  </si>
  <si>
    <t>Office Printer / Computer Software / Hard Drive</t>
  </si>
  <si>
    <t>Precept - Excluding Council Tax Support Grant</t>
  </si>
  <si>
    <t>Book Sales (Otterhampton Parish 2000)</t>
  </si>
  <si>
    <t>Defibrillator Costs (Inc. leaflets, hall hire for training)</t>
  </si>
  <si>
    <t>2015/16</t>
  </si>
  <si>
    <t>Bench Payment (P.Borsay £890, W/Flower £219.66)</t>
  </si>
  <si>
    <t>S137 (Inc. OPPT Costs)</t>
  </si>
  <si>
    <t>Enhancements - Gardening Eqpt / Repair Costs</t>
  </si>
  <si>
    <t>Precept - Council Tax Support Grant</t>
  </si>
  <si>
    <t>Grant (SCC - Car Scheme &amp; Bike rack for play area)</t>
  </si>
  <si>
    <t>2016/17</t>
  </si>
  <si>
    <t>Reserves - 2019 Election Costs (Year 1 2016/17)</t>
  </si>
  <si>
    <t>Reserves - Buoy Maintenance (Year 1 2016/17)</t>
  </si>
  <si>
    <t>Grants - Donations (External to Parish)</t>
  </si>
  <si>
    <t>Reserves - Play &amp; Recreation Area (Year 1 2016/17)</t>
  </si>
  <si>
    <t>Contingency/Balance</t>
  </si>
  <si>
    <t>Printing Costs (cartridges/paper)</t>
  </si>
  <si>
    <t>Subscriptions /Membership / GIS Mapping</t>
  </si>
  <si>
    <t>Enhancements - Benches; Signs; Notice Boards</t>
  </si>
  <si>
    <t>Maintenance - Wharf Rd (Vegetation)</t>
  </si>
  <si>
    <t>Maintenance - Trees</t>
  </si>
  <si>
    <t>Grants - Otterhampton Village Hall Annual Maint.</t>
  </si>
  <si>
    <t xml:space="preserve">Enhancements - Dog Bins, Bag Dispensers &amp; Bags </t>
  </si>
  <si>
    <t>Play and Recreation Area - General Maint.</t>
  </si>
  <si>
    <t>Enhanced Play &amp; Recreation Project</t>
  </si>
  <si>
    <t>Grants - Parish (Inc £250 from SCC 2015/16)</t>
  </si>
  <si>
    <t>Reserves - Computing Equipment (Year 1 2016/17)</t>
  </si>
  <si>
    <t>Village Hall - Rent for Parish Council Meetings (other)</t>
  </si>
  <si>
    <t>Buoy Refurbishment (Current)</t>
  </si>
  <si>
    <t>Maintenance - Common Track (funds in Reserves)</t>
  </si>
  <si>
    <t xml:space="preserve">Grant (OPRA Fireworks) </t>
  </si>
  <si>
    <t>New Printer Cashback 2015/16 -- Way leave</t>
  </si>
  <si>
    <t>Steart Forum</t>
  </si>
  <si>
    <t>Highways - Misc Costs (Inc Steart flood/verge markers)</t>
  </si>
  <si>
    <t>Enhancements - Other (additional fence by play area)</t>
  </si>
  <si>
    <t>Grants (Enhanced Play Area)</t>
  </si>
  <si>
    <t>As at 31 December 2016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</si>
</sst>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;[Red]0.00"/>
    <numFmt numFmtId="165" formatCode="[$-809]dd\ mmmm\ yyyy"/>
  </numFmts>
  <fonts count="46">
    <font>
      <sz val="10"/>
      <name val="Arial"/>
      <family val="0"/>
    </font>
    <font>
      <sz val="10"/>
      <name val="Calibri"/>
      <family val="2"/>
    </font>
    <font>
      <b/>
      <u val="single"/>
      <sz val="10"/>
      <name val="Calibri"/>
      <family val="2"/>
    </font>
    <font>
      <i/>
      <sz val="10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Calibri"/>
      <family val="2"/>
    </font>
    <font>
      <i/>
      <sz val="10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/>
      <name val="Calibri"/>
      <family val="2"/>
    </font>
    <font>
      <i/>
      <sz val="10"/>
      <color theme="4"/>
      <name val="Calibri"/>
      <family val="2"/>
    </font>
    <font>
      <sz val="10"/>
      <color theme="3" tint="0.399980008602142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right"/>
    </xf>
    <xf numFmtId="14" fontId="1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right"/>
    </xf>
    <xf numFmtId="2" fontId="1" fillId="0" borderId="31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 quotePrefix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34" xfId="0" applyFont="1" applyBorder="1" applyAlignment="1">
      <alignment/>
    </xf>
    <xf numFmtId="0" fontId="4" fillId="0" borderId="0" xfId="0" applyFont="1" applyBorder="1" applyAlignment="1" quotePrefix="1">
      <alignment horizontal="right"/>
    </xf>
    <xf numFmtId="0" fontId="5" fillId="0" borderId="0" xfId="0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35" xfId="0" applyNumberFormat="1" applyFont="1" applyBorder="1" applyAlignment="1">
      <alignment/>
    </xf>
    <xf numFmtId="2" fontId="1" fillId="0" borderId="36" xfId="0" applyNumberFormat="1" applyFont="1" applyBorder="1" applyAlignment="1">
      <alignment/>
    </xf>
    <xf numFmtId="2" fontId="1" fillId="0" borderId="37" xfId="0" applyNumberFormat="1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2" fontId="1" fillId="0" borderId="41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2" fontId="1" fillId="0" borderId="42" xfId="0" applyNumberFormat="1" applyFont="1" applyBorder="1" applyAlignment="1">
      <alignment/>
    </xf>
    <xf numFmtId="14" fontId="1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right"/>
    </xf>
    <xf numFmtId="2" fontId="1" fillId="0" borderId="0" xfId="0" applyNumberFormat="1" applyFont="1" applyFill="1" applyBorder="1" applyAlignment="1">
      <alignment/>
    </xf>
    <xf numFmtId="2" fontId="1" fillId="0" borderId="25" xfId="0" applyNumberFormat="1" applyFont="1" applyBorder="1" applyAlignment="1">
      <alignment/>
    </xf>
    <xf numFmtId="2" fontId="1" fillId="0" borderId="29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2" fontId="1" fillId="0" borderId="43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43" fillId="0" borderId="17" xfId="0" applyFont="1" applyBorder="1" applyAlignment="1">
      <alignment horizontal="right"/>
    </xf>
    <xf numFmtId="0" fontId="43" fillId="0" borderId="44" xfId="0" applyFont="1" applyBorder="1" applyAlignment="1">
      <alignment horizontal="right"/>
    </xf>
    <xf numFmtId="2" fontId="43" fillId="0" borderId="45" xfId="0" applyNumberFormat="1" applyFont="1" applyBorder="1" applyAlignment="1">
      <alignment/>
    </xf>
    <xf numFmtId="2" fontId="43" fillId="0" borderId="46" xfId="0" applyNumberFormat="1" applyFont="1" applyBorder="1" applyAlignment="1">
      <alignment/>
    </xf>
    <xf numFmtId="2" fontId="43" fillId="0" borderId="47" xfId="0" applyNumberFormat="1" applyFont="1" applyBorder="1" applyAlignment="1">
      <alignment/>
    </xf>
    <xf numFmtId="2" fontId="43" fillId="0" borderId="44" xfId="0" applyNumberFormat="1" applyFont="1" applyBorder="1" applyAlignment="1">
      <alignment/>
    </xf>
    <xf numFmtId="0" fontId="44" fillId="0" borderId="48" xfId="0" applyFont="1" applyFill="1" applyBorder="1" applyAlignment="1">
      <alignment/>
    </xf>
    <xf numFmtId="0" fontId="44" fillId="0" borderId="44" xfId="0" applyFont="1" applyFill="1" applyBorder="1" applyAlignment="1">
      <alignment horizontal="right"/>
    </xf>
    <xf numFmtId="0" fontId="44" fillId="0" borderId="48" xfId="0" applyFont="1" applyBorder="1" applyAlignment="1">
      <alignment/>
    </xf>
    <xf numFmtId="0" fontId="44" fillId="0" borderId="13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36" xfId="0" applyNumberFormat="1" applyFont="1" applyBorder="1" applyAlignment="1" quotePrefix="1">
      <alignment horizontal="right"/>
    </xf>
    <xf numFmtId="2" fontId="45" fillId="0" borderId="32" xfId="0" applyNumberFormat="1" applyFont="1" applyBorder="1" applyAlignment="1">
      <alignment/>
    </xf>
    <xf numFmtId="2" fontId="45" fillId="0" borderId="33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zoomScale="115" zoomScaleNormal="115" workbookViewId="0" topLeftCell="A19">
      <selection activeCell="M53" sqref="M53"/>
    </sheetView>
  </sheetViews>
  <sheetFormatPr defaultColWidth="9.140625" defaultRowHeight="12.75"/>
  <cols>
    <col min="1" max="1" width="3.28125" style="0" customWidth="1"/>
    <col min="6" max="6" width="5.8515625" style="0" customWidth="1"/>
    <col min="7" max="9" width="10.140625" style="0" customWidth="1"/>
    <col min="10" max="10" width="10.140625" style="0" bestFit="1" customWidth="1"/>
    <col min="11" max="11" width="8.421875" style="0" customWidth="1"/>
  </cols>
  <sheetData>
    <row r="1" spans="1:11" ht="12.75">
      <c r="A1" s="82" t="s">
        <v>17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2.75">
      <c r="A2" s="82" t="s">
        <v>6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3.5" thickBot="1">
      <c r="A3" s="82" t="s">
        <v>67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3.5" thickBot="1">
      <c r="A4" s="1"/>
      <c r="B4" s="2"/>
      <c r="C4" s="2"/>
      <c r="D4" s="2"/>
      <c r="E4" s="2"/>
      <c r="F4" s="2"/>
      <c r="G4" s="83" t="s">
        <v>7</v>
      </c>
      <c r="H4" s="84"/>
      <c r="I4" s="84"/>
      <c r="J4" s="84"/>
      <c r="K4" s="85"/>
    </row>
    <row r="5" spans="1:11" ht="13.5" thickBot="1">
      <c r="A5" s="1"/>
      <c r="B5" s="2"/>
      <c r="C5" s="2"/>
      <c r="D5" s="2"/>
      <c r="E5" s="2"/>
      <c r="F5" s="2"/>
      <c r="G5" s="66" t="s">
        <v>35</v>
      </c>
      <c r="H5" s="83" t="s">
        <v>41</v>
      </c>
      <c r="I5" s="84"/>
      <c r="J5" s="84"/>
      <c r="K5" s="85"/>
    </row>
    <row r="6" spans="1:11" ht="13.5" thickBot="1">
      <c r="A6" s="2"/>
      <c r="B6" s="4" t="s">
        <v>0</v>
      </c>
      <c r="C6" s="5"/>
      <c r="D6" s="5"/>
      <c r="E6" s="5"/>
      <c r="F6" s="6"/>
      <c r="G6" s="67" t="s">
        <v>2</v>
      </c>
      <c r="H6" s="7" t="s">
        <v>3</v>
      </c>
      <c r="I6" s="8" t="s">
        <v>4</v>
      </c>
      <c r="J6" s="9" t="s">
        <v>5</v>
      </c>
      <c r="K6" s="73" t="s">
        <v>12</v>
      </c>
    </row>
    <row r="7" spans="1:13" ht="12.75">
      <c r="A7" s="3">
        <v>1</v>
      </c>
      <c r="B7" s="11" t="s">
        <v>1</v>
      </c>
      <c r="C7" s="12"/>
      <c r="D7" s="12"/>
      <c r="E7" s="12"/>
      <c r="F7" s="13"/>
      <c r="G7" s="68">
        <v>447</v>
      </c>
      <c r="H7" s="59">
        <v>800</v>
      </c>
      <c r="I7" s="27">
        <v>762.65</v>
      </c>
      <c r="J7" s="30">
        <f>H7-I7</f>
        <v>37.35000000000002</v>
      </c>
      <c r="K7" s="72">
        <v>763</v>
      </c>
      <c r="L7" s="76"/>
      <c r="M7" s="58"/>
    </row>
    <row r="8" spans="1:13" ht="12.75">
      <c r="A8" s="10">
        <v>2</v>
      </c>
      <c r="B8" s="15" t="s">
        <v>29</v>
      </c>
      <c r="C8" s="16"/>
      <c r="D8" s="16"/>
      <c r="E8" s="16"/>
      <c r="F8" s="17"/>
      <c r="G8" s="79">
        <v>111</v>
      </c>
      <c r="H8" s="59">
        <v>325</v>
      </c>
      <c r="I8" s="28">
        <v>111</v>
      </c>
      <c r="J8" s="30">
        <f aca="true" t="shared" si="0" ref="J8:J29">H8-I8</f>
        <v>214</v>
      </c>
      <c r="K8" s="72">
        <v>111</v>
      </c>
      <c r="L8" s="76"/>
      <c r="M8" s="58"/>
    </row>
    <row r="9" spans="1:13" ht="12.75">
      <c r="A9" s="10">
        <v>3</v>
      </c>
      <c r="B9" s="19" t="s">
        <v>18</v>
      </c>
      <c r="C9" s="20"/>
      <c r="D9" s="20"/>
      <c r="E9" s="20"/>
      <c r="F9" s="21"/>
      <c r="G9" s="80">
        <v>209</v>
      </c>
      <c r="H9" s="60">
        <v>215</v>
      </c>
      <c r="I9" s="29">
        <v>214.72</v>
      </c>
      <c r="J9" s="30">
        <f t="shared" si="0"/>
        <v>0.28000000000000114</v>
      </c>
      <c r="K9" s="72">
        <v>215</v>
      </c>
      <c r="L9" s="76"/>
      <c r="M9" s="58"/>
    </row>
    <row r="10" spans="1:13" ht="12.75">
      <c r="A10" s="10">
        <v>4</v>
      </c>
      <c r="B10" s="15" t="s">
        <v>19</v>
      </c>
      <c r="C10" s="16"/>
      <c r="D10" s="16"/>
      <c r="E10" s="16"/>
      <c r="F10" s="17"/>
      <c r="G10" s="79">
        <v>0</v>
      </c>
      <c r="H10" s="59">
        <v>150</v>
      </c>
      <c r="I10" s="28">
        <v>12.5</v>
      </c>
      <c r="J10" s="30">
        <f t="shared" si="0"/>
        <v>137.5</v>
      </c>
      <c r="K10" s="72">
        <v>13</v>
      </c>
      <c r="L10" s="76"/>
      <c r="M10" s="58"/>
    </row>
    <row r="11" spans="1:13" ht="12.75">
      <c r="A11" s="10">
        <v>5</v>
      </c>
      <c r="B11" s="11" t="s">
        <v>20</v>
      </c>
      <c r="C11" s="12"/>
      <c r="D11" s="12"/>
      <c r="E11" s="12"/>
      <c r="F11" s="13"/>
      <c r="G11" s="79">
        <v>3146</v>
      </c>
      <c r="H11" s="61">
        <v>3900</v>
      </c>
      <c r="I11" s="28">
        <v>2925.63</v>
      </c>
      <c r="J11" s="30">
        <f t="shared" si="0"/>
        <v>974.3699999999999</v>
      </c>
      <c r="K11" s="72">
        <v>3900</v>
      </c>
      <c r="L11" s="58"/>
      <c r="M11" s="58"/>
    </row>
    <row r="12" spans="1:13" ht="12.75">
      <c r="A12" s="10">
        <v>6</v>
      </c>
      <c r="B12" s="11" t="s">
        <v>21</v>
      </c>
      <c r="C12" s="16"/>
      <c r="D12" s="16"/>
      <c r="E12" s="16"/>
      <c r="F12" s="17"/>
      <c r="G12" s="79">
        <v>238</v>
      </c>
      <c r="H12" s="59">
        <v>250</v>
      </c>
      <c r="I12" s="28">
        <v>110.79</v>
      </c>
      <c r="J12" s="30">
        <f t="shared" si="0"/>
        <v>139.20999999999998</v>
      </c>
      <c r="K12" s="72">
        <v>150</v>
      </c>
      <c r="L12" s="58"/>
      <c r="M12" s="58"/>
    </row>
    <row r="13" spans="1:13" ht="12.75">
      <c r="A13" s="10">
        <v>7</v>
      </c>
      <c r="B13" s="11" t="s">
        <v>47</v>
      </c>
      <c r="C13" s="12"/>
      <c r="D13" s="12"/>
      <c r="E13" s="12"/>
      <c r="F13" s="13"/>
      <c r="G13" s="79">
        <v>44</v>
      </c>
      <c r="H13" s="61">
        <v>100</v>
      </c>
      <c r="I13" s="28">
        <v>123.57</v>
      </c>
      <c r="J13" s="30">
        <f aca="true" t="shared" si="1" ref="J13:J21">H13-I13</f>
        <v>-23.569999999999993</v>
      </c>
      <c r="K13" s="72">
        <v>150</v>
      </c>
      <c r="L13" s="58"/>
      <c r="M13" s="58"/>
    </row>
    <row r="14" spans="1:12" ht="12.75">
      <c r="A14" s="10">
        <v>8</v>
      </c>
      <c r="B14" s="11" t="s">
        <v>31</v>
      </c>
      <c r="C14" s="12"/>
      <c r="D14" s="12"/>
      <c r="E14" s="12"/>
      <c r="F14" s="13"/>
      <c r="G14" s="79">
        <v>188</v>
      </c>
      <c r="H14" s="59">
        <v>100</v>
      </c>
      <c r="I14" s="28">
        <v>0</v>
      </c>
      <c r="J14" s="30">
        <f t="shared" si="1"/>
        <v>100</v>
      </c>
      <c r="K14" s="74">
        <v>0</v>
      </c>
      <c r="L14" s="76"/>
    </row>
    <row r="15" spans="1:13" ht="12.75">
      <c r="A15" s="10">
        <v>9</v>
      </c>
      <c r="B15" s="15" t="s">
        <v>48</v>
      </c>
      <c r="C15" s="16"/>
      <c r="D15" s="16"/>
      <c r="E15" s="16"/>
      <c r="F15" s="17"/>
      <c r="G15" s="79">
        <v>143</v>
      </c>
      <c r="H15" s="59">
        <v>150</v>
      </c>
      <c r="I15" s="28">
        <v>73</v>
      </c>
      <c r="J15" s="30">
        <f t="shared" si="1"/>
        <v>77</v>
      </c>
      <c r="K15" s="72">
        <v>73</v>
      </c>
      <c r="L15" s="76"/>
      <c r="M15" s="58"/>
    </row>
    <row r="16" spans="1:13" ht="12.75">
      <c r="A16" s="10">
        <v>10</v>
      </c>
      <c r="B16" s="11" t="s">
        <v>58</v>
      </c>
      <c r="C16" s="16"/>
      <c r="D16" s="16"/>
      <c r="E16" s="16"/>
      <c r="F16" s="17"/>
      <c r="G16" s="79">
        <v>400</v>
      </c>
      <c r="H16" s="59">
        <v>200</v>
      </c>
      <c r="I16" s="28">
        <v>200</v>
      </c>
      <c r="J16" s="30">
        <f t="shared" si="1"/>
        <v>0</v>
      </c>
      <c r="K16" s="72">
        <v>200</v>
      </c>
      <c r="L16" s="76"/>
      <c r="M16" s="58"/>
    </row>
    <row r="17" spans="1:13" ht="12.75">
      <c r="A17" s="10">
        <v>11</v>
      </c>
      <c r="B17" s="11" t="s">
        <v>63</v>
      </c>
      <c r="C17" s="12"/>
      <c r="D17" s="12"/>
      <c r="E17" s="12"/>
      <c r="F17" s="13"/>
      <c r="G17" s="79">
        <v>0</v>
      </c>
      <c r="H17" s="61">
        <v>0</v>
      </c>
      <c r="I17" s="28">
        <v>40</v>
      </c>
      <c r="J17" s="30">
        <f t="shared" si="1"/>
        <v>-40</v>
      </c>
      <c r="K17" s="72">
        <v>60</v>
      </c>
      <c r="L17" s="58"/>
      <c r="M17" s="58"/>
    </row>
    <row r="18" spans="1:12" ht="12.75">
      <c r="A18" s="10">
        <v>12</v>
      </c>
      <c r="B18" s="11" t="s">
        <v>37</v>
      </c>
      <c r="C18" s="12"/>
      <c r="D18" s="12"/>
      <c r="E18" s="12"/>
      <c r="F18" s="13"/>
      <c r="G18" s="79">
        <v>0</v>
      </c>
      <c r="H18" s="61">
        <v>100</v>
      </c>
      <c r="I18" s="28">
        <v>7</v>
      </c>
      <c r="J18" s="30">
        <f t="shared" si="1"/>
        <v>93</v>
      </c>
      <c r="K18" s="74">
        <v>7</v>
      </c>
      <c r="L18" s="76"/>
    </row>
    <row r="19" spans="1:13" ht="12.75">
      <c r="A19" s="10">
        <v>13</v>
      </c>
      <c r="B19" s="11" t="s">
        <v>26</v>
      </c>
      <c r="C19" s="12"/>
      <c r="D19" s="12"/>
      <c r="E19" s="12"/>
      <c r="F19" s="13"/>
      <c r="G19" s="79">
        <v>68</v>
      </c>
      <c r="H19" s="59">
        <v>400</v>
      </c>
      <c r="I19" s="28">
        <v>120</v>
      </c>
      <c r="J19" s="30">
        <f t="shared" si="1"/>
        <v>280</v>
      </c>
      <c r="K19" s="74">
        <v>250</v>
      </c>
      <c r="L19" s="58"/>
      <c r="M19" s="58"/>
    </row>
    <row r="20" spans="1:13" ht="12.75">
      <c r="A20" s="10">
        <v>14</v>
      </c>
      <c r="B20" s="11" t="s">
        <v>54</v>
      </c>
      <c r="C20" s="12"/>
      <c r="D20" s="12"/>
      <c r="E20" s="12"/>
      <c r="F20" s="13"/>
      <c r="G20" s="79">
        <v>694</v>
      </c>
      <c r="H20" s="59">
        <v>500</v>
      </c>
      <c r="I20" s="28">
        <v>38.98</v>
      </c>
      <c r="J20" s="30">
        <f t="shared" si="1"/>
        <v>461.02</v>
      </c>
      <c r="K20" s="74">
        <v>40</v>
      </c>
      <c r="L20" s="76"/>
      <c r="M20" s="58"/>
    </row>
    <row r="21" spans="1:13" ht="12.75">
      <c r="A21" s="10">
        <v>15</v>
      </c>
      <c r="B21" s="11" t="s">
        <v>55</v>
      </c>
      <c r="C21" s="12"/>
      <c r="D21" s="12"/>
      <c r="E21" s="12"/>
      <c r="F21" s="13"/>
      <c r="G21" s="79">
        <v>0</v>
      </c>
      <c r="H21" s="62">
        <v>0</v>
      </c>
      <c r="I21" s="28">
        <v>54477.6</v>
      </c>
      <c r="J21" s="30">
        <f t="shared" si="1"/>
        <v>-54477.6</v>
      </c>
      <c r="K21" s="74">
        <v>54578</v>
      </c>
      <c r="L21" s="58"/>
      <c r="M21" s="58"/>
    </row>
    <row r="22" spans="1:13" ht="12.75">
      <c r="A22" s="10">
        <v>16</v>
      </c>
      <c r="B22" s="11" t="s">
        <v>49</v>
      </c>
      <c r="C22" s="12"/>
      <c r="D22" s="12"/>
      <c r="E22" s="12"/>
      <c r="F22" s="13"/>
      <c r="G22" s="79">
        <v>8</v>
      </c>
      <c r="H22" s="60">
        <v>1000</v>
      </c>
      <c r="I22" s="28">
        <v>0</v>
      </c>
      <c r="J22" s="30">
        <f t="shared" si="0"/>
        <v>1000</v>
      </c>
      <c r="K22" s="72">
        <v>1000</v>
      </c>
      <c r="L22" s="58"/>
      <c r="M22" s="58"/>
    </row>
    <row r="23" spans="1:13" ht="12.75">
      <c r="A23" s="10">
        <v>17</v>
      </c>
      <c r="B23" s="11" t="s">
        <v>65</v>
      </c>
      <c r="C23" s="12"/>
      <c r="D23" s="12"/>
      <c r="E23" s="12"/>
      <c r="F23" s="13"/>
      <c r="G23" s="79">
        <v>890</v>
      </c>
      <c r="H23" s="60">
        <v>500</v>
      </c>
      <c r="I23" s="28">
        <v>1200</v>
      </c>
      <c r="J23" s="30">
        <f t="shared" si="0"/>
        <v>-700</v>
      </c>
      <c r="K23" s="72">
        <v>1200</v>
      </c>
      <c r="L23" s="76"/>
      <c r="M23" s="58"/>
    </row>
    <row r="24" spans="1:13" ht="12.75">
      <c r="A24" s="10">
        <v>18</v>
      </c>
      <c r="B24" s="11" t="s">
        <v>28</v>
      </c>
      <c r="C24" s="12"/>
      <c r="D24" s="12"/>
      <c r="E24" s="12"/>
      <c r="F24" s="13"/>
      <c r="G24" s="79">
        <v>812</v>
      </c>
      <c r="H24" s="59">
        <v>900</v>
      </c>
      <c r="I24" s="28">
        <v>696.6</v>
      </c>
      <c r="J24" s="30">
        <f t="shared" si="0"/>
        <v>203.39999999999998</v>
      </c>
      <c r="K24" s="74">
        <v>900</v>
      </c>
      <c r="L24" s="58"/>
      <c r="M24" s="58"/>
    </row>
    <row r="25" spans="1:13" ht="12.75">
      <c r="A25" s="10">
        <v>19</v>
      </c>
      <c r="B25" s="11" t="s">
        <v>22</v>
      </c>
      <c r="C25" s="12"/>
      <c r="D25" s="12"/>
      <c r="E25" s="12"/>
      <c r="F25" s="13"/>
      <c r="G25" s="79">
        <v>845</v>
      </c>
      <c r="H25" s="59">
        <v>1250</v>
      </c>
      <c r="I25" s="28">
        <v>725</v>
      </c>
      <c r="J25" s="30">
        <f t="shared" si="0"/>
        <v>525</v>
      </c>
      <c r="K25" s="72">
        <v>1250</v>
      </c>
      <c r="L25" s="58"/>
      <c r="M25" s="58"/>
    </row>
    <row r="26" spans="1:13" ht="12.75">
      <c r="A26" s="10">
        <v>20</v>
      </c>
      <c r="B26" s="11" t="s">
        <v>38</v>
      </c>
      <c r="C26" s="12"/>
      <c r="D26" s="12"/>
      <c r="E26" s="12"/>
      <c r="F26" s="13"/>
      <c r="G26" s="79">
        <v>301</v>
      </c>
      <c r="H26" s="61">
        <v>250</v>
      </c>
      <c r="I26" s="28">
        <v>55.69</v>
      </c>
      <c r="J26" s="30">
        <f t="shared" si="0"/>
        <v>194.31</v>
      </c>
      <c r="K26" s="72">
        <v>100</v>
      </c>
      <c r="L26" s="58"/>
      <c r="M26" s="58"/>
    </row>
    <row r="27" spans="1:13" ht="12.75">
      <c r="A27" s="10">
        <v>21</v>
      </c>
      <c r="B27" s="11" t="s">
        <v>53</v>
      </c>
      <c r="C27" s="12"/>
      <c r="D27" s="12"/>
      <c r="E27" s="12"/>
      <c r="F27" s="13"/>
      <c r="G27" s="79">
        <v>836</v>
      </c>
      <c r="H27" s="61">
        <v>1000</v>
      </c>
      <c r="I27" s="28">
        <v>1598.67</v>
      </c>
      <c r="J27" s="30">
        <f>H27-I27</f>
        <v>-598.6700000000001</v>
      </c>
      <c r="K27" s="74">
        <v>1900</v>
      </c>
      <c r="L27" s="58"/>
      <c r="M27" s="58"/>
    </row>
    <row r="28" spans="1:13" ht="12.75">
      <c r="A28" s="10">
        <v>22</v>
      </c>
      <c r="B28" s="11" t="s">
        <v>59</v>
      </c>
      <c r="C28" s="12"/>
      <c r="D28" s="12"/>
      <c r="E28" s="12"/>
      <c r="F28" s="13"/>
      <c r="G28" s="79">
        <v>2582</v>
      </c>
      <c r="H28" s="61">
        <v>100</v>
      </c>
      <c r="I28" s="28">
        <v>74.31</v>
      </c>
      <c r="J28" s="30">
        <f t="shared" si="0"/>
        <v>25.689999999999998</v>
      </c>
      <c r="K28" s="72">
        <v>75</v>
      </c>
      <c r="L28" s="76"/>
      <c r="M28" s="58"/>
    </row>
    <row r="29" spans="1:13" ht="12.75">
      <c r="A29" s="10">
        <v>23</v>
      </c>
      <c r="B29" s="11" t="s">
        <v>50</v>
      </c>
      <c r="C29" s="12"/>
      <c r="D29" s="12"/>
      <c r="E29" s="12"/>
      <c r="F29" s="13"/>
      <c r="G29" s="79">
        <v>0</v>
      </c>
      <c r="H29" s="59">
        <v>0</v>
      </c>
      <c r="I29" s="28">
        <v>295</v>
      </c>
      <c r="J29" s="30">
        <f t="shared" si="0"/>
        <v>-295</v>
      </c>
      <c r="K29" s="74">
        <v>295</v>
      </c>
      <c r="L29" s="76"/>
      <c r="M29" s="58"/>
    </row>
    <row r="30" spans="1:13" ht="12.75">
      <c r="A30" s="10">
        <v>24</v>
      </c>
      <c r="B30" s="11" t="s">
        <v>51</v>
      </c>
      <c r="C30" s="12"/>
      <c r="D30" s="12"/>
      <c r="E30" s="12"/>
      <c r="F30" s="13"/>
      <c r="G30" s="79">
        <v>0</v>
      </c>
      <c r="H30" s="59">
        <v>1000</v>
      </c>
      <c r="I30" s="28">
        <v>150</v>
      </c>
      <c r="J30" s="30">
        <f aca="true" t="shared" si="2" ref="J30:J36">H30-I30</f>
        <v>850</v>
      </c>
      <c r="K30" s="74">
        <v>150</v>
      </c>
      <c r="L30" s="76"/>
      <c r="M30" s="58"/>
    </row>
    <row r="31" spans="1:12" ht="12.75">
      <c r="A31" s="10">
        <v>25</v>
      </c>
      <c r="B31" s="11" t="s">
        <v>60</v>
      </c>
      <c r="C31" s="12"/>
      <c r="D31" s="12"/>
      <c r="E31" s="12"/>
      <c r="F31" s="13"/>
      <c r="G31" s="79">
        <v>0</v>
      </c>
      <c r="H31" s="59">
        <v>0</v>
      </c>
      <c r="I31" s="28">
        <v>960</v>
      </c>
      <c r="J31" s="30">
        <f t="shared" si="2"/>
        <v>-960</v>
      </c>
      <c r="K31" s="74">
        <v>960</v>
      </c>
      <c r="L31" s="76"/>
    </row>
    <row r="32" spans="1:13" ht="12.75">
      <c r="A32" s="10">
        <v>26</v>
      </c>
      <c r="B32" s="11" t="s">
        <v>64</v>
      </c>
      <c r="C32" s="12"/>
      <c r="D32" s="12"/>
      <c r="E32" s="12"/>
      <c r="F32" s="13"/>
      <c r="G32" s="79">
        <v>0</v>
      </c>
      <c r="H32" s="59">
        <v>400</v>
      </c>
      <c r="I32" s="28">
        <v>245.75</v>
      </c>
      <c r="J32" s="30">
        <f t="shared" si="2"/>
        <v>154.25</v>
      </c>
      <c r="K32" s="74">
        <v>250</v>
      </c>
      <c r="L32" s="76"/>
      <c r="M32" s="58"/>
    </row>
    <row r="33" spans="1:13" ht="12.75">
      <c r="A33" s="10">
        <v>27</v>
      </c>
      <c r="B33" s="11" t="s">
        <v>27</v>
      </c>
      <c r="C33" s="12"/>
      <c r="D33" s="12"/>
      <c r="E33" s="12"/>
      <c r="F33" s="13"/>
      <c r="G33" s="79">
        <v>18</v>
      </c>
      <c r="H33" s="59">
        <v>50</v>
      </c>
      <c r="I33" s="28">
        <v>20.98</v>
      </c>
      <c r="J33" s="30">
        <f t="shared" si="2"/>
        <v>29.02</v>
      </c>
      <c r="K33" s="74">
        <v>50</v>
      </c>
      <c r="L33" s="76"/>
      <c r="M33" s="58"/>
    </row>
    <row r="34" spans="1:13" ht="12.75">
      <c r="A34" s="10">
        <v>28</v>
      </c>
      <c r="B34" s="11" t="s">
        <v>23</v>
      </c>
      <c r="C34" s="12"/>
      <c r="D34" s="12"/>
      <c r="E34" s="12"/>
      <c r="F34" s="13"/>
      <c r="G34" s="79">
        <v>616</v>
      </c>
      <c r="H34" s="59">
        <v>650</v>
      </c>
      <c r="I34" s="28">
        <v>638</v>
      </c>
      <c r="J34" s="30">
        <f t="shared" si="2"/>
        <v>12</v>
      </c>
      <c r="K34" s="74">
        <v>638</v>
      </c>
      <c r="M34" s="58"/>
    </row>
    <row r="35" spans="1:15" ht="12.75">
      <c r="A35" s="10">
        <v>29</v>
      </c>
      <c r="B35" s="11" t="s">
        <v>34</v>
      </c>
      <c r="C35" s="12"/>
      <c r="D35" s="12"/>
      <c r="E35" s="12"/>
      <c r="F35" s="13"/>
      <c r="G35" s="79">
        <v>350</v>
      </c>
      <c r="H35" s="59">
        <v>350</v>
      </c>
      <c r="I35" s="28">
        <v>31.33</v>
      </c>
      <c r="J35" s="30">
        <f t="shared" si="2"/>
        <v>318.67</v>
      </c>
      <c r="K35" s="74">
        <v>31</v>
      </c>
      <c r="L35" s="76"/>
      <c r="M35" s="58"/>
      <c r="N35" s="49"/>
      <c r="O35" s="50"/>
    </row>
    <row r="36" spans="1:13" ht="12.75">
      <c r="A36" s="10">
        <v>30</v>
      </c>
      <c r="B36" s="11" t="s">
        <v>52</v>
      </c>
      <c r="C36" s="12"/>
      <c r="D36" s="12"/>
      <c r="E36" s="12"/>
      <c r="F36" s="13"/>
      <c r="G36" s="79">
        <v>0</v>
      </c>
      <c r="H36" s="59">
        <v>875</v>
      </c>
      <c r="I36" s="28">
        <v>875</v>
      </c>
      <c r="J36" s="30">
        <f t="shared" si="2"/>
        <v>0</v>
      </c>
      <c r="K36" s="74">
        <v>875</v>
      </c>
      <c r="L36" s="76"/>
      <c r="M36" s="58"/>
    </row>
    <row r="37" spans="1:13" ht="12.75">
      <c r="A37" s="10">
        <v>31</v>
      </c>
      <c r="B37" s="11" t="s">
        <v>56</v>
      </c>
      <c r="C37" s="12"/>
      <c r="D37" s="12"/>
      <c r="E37" s="12"/>
      <c r="F37" s="13"/>
      <c r="G37" s="79">
        <v>419</v>
      </c>
      <c r="H37" s="59">
        <v>1000</v>
      </c>
      <c r="I37" s="28">
        <v>450</v>
      </c>
      <c r="J37" s="30">
        <f aca="true" t="shared" si="3" ref="J37:J44">H37-I37</f>
        <v>550</v>
      </c>
      <c r="K37" s="74">
        <v>450</v>
      </c>
      <c r="L37" s="76"/>
      <c r="M37" s="58"/>
    </row>
    <row r="38" spans="1:13" ht="12.75">
      <c r="A38" s="10">
        <v>32</v>
      </c>
      <c r="B38" s="11" t="s">
        <v>44</v>
      </c>
      <c r="C38" s="12"/>
      <c r="D38" s="12"/>
      <c r="E38" s="12"/>
      <c r="F38" s="13"/>
      <c r="G38" s="79">
        <v>0</v>
      </c>
      <c r="H38" s="59">
        <v>200</v>
      </c>
      <c r="I38" s="28">
        <v>100</v>
      </c>
      <c r="J38" s="30">
        <f t="shared" si="3"/>
        <v>100</v>
      </c>
      <c r="K38" s="74">
        <v>200</v>
      </c>
      <c r="L38" s="58"/>
      <c r="M38" s="58"/>
    </row>
    <row r="39" spans="1:13" ht="12.75">
      <c r="A39" s="10">
        <v>33</v>
      </c>
      <c r="B39" s="11" t="s">
        <v>42</v>
      </c>
      <c r="C39" s="12"/>
      <c r="D39" s="12"/>
      <c r="E39" s="12"/>
      <c r="F39" s="13"/>
      <c r="G39" s="79">
        <v>200</v>
      </c>
      <c r="H39" s="59">
        <v>0</v>
      </c>
      <c r="I39" s="28">
        <v>0</v>
      </c>
      <c r="J39" s="30">
        <f t="shared" si="3"/>
        <v>0</v>
      </c>
      <c r="K39" s="74">
        <v>250</v>
      </c>
      <c r="L39" s="58"/>
      <c r="M39" s="58"/>
    </row>
    <row r="40" spans="1:13" ht="12.75">
      <c r="A40" s="10">
        <v>34</v>
      </c>
      <c r="B40" s="11" t="s">
        <v>43</v>
      </c>
      <c r="C40" s="12"/>
      <c r="D40" s="12"/>
      <c r="E40" s="12"/>
      <c r="F40" s="13"/>
      <c r="G40" s="79">
        <v>0</v>
      </c>
      <c r="H40" s="59">
        <v>0</v>
      </c>
      <c r="I40" s="28">
        <v>0</v>
      </c>
      <c r="J40" s="30">
        <f t="shared" si="3"/>
        <v>0</v>
      </c>
      <c r="K40" s="74">
        <v>250</v>
      </c>
      <c r="L40" s="58"/>
      <c r="M40" s="58"/>
    </row>
    <row r="41" spans="1:13" ht="12.75">
      <c r="A41" s="10">
        <v>35</v>
      </c>
      <c r="B41" s="11" t="s">
        <v>45</v>
      </c>
      <c r="C41" s="12"/>
      <c r="D41" s="12"/>
      <c r="E41" s="12"/>
      <c r="F41" s="13"/>
      <c r="G41" s="79">
        <v>0</v>
      </c>
      <c r="H41" s="59">
        <v>0</v>
      </c>
      <c r="I41" s="28">
        <v>0</v>
      </c>
      <c r="J41" s="30">
        <f t="shared" si="3"/>
        <v>0</v>
      </c>
      <c r="K41" s="74">
        <v>1000</v>
      </c>
      <c r="M41" s="58"/>
    </row>
    <row r="42" spans="1:13" ht="12.75">
      <c r="A42" s="10">
        <v>36</v>
      </c>
      <c r="B42" s="11" t="s">
        <v>57</v>
      </c>
      <c r="C42" s="12"/>
      <c r="D42" s="12"/>
      <c r="E42" s="12"/>
      <c r="F42" s="13"/>
      <c r="G42" s="79">
        <v>1013</v>
      </c>
      <c r="H42" s="59">
        <v>100</v>
      </c>
      <c r="I42" s="28">
        <v>0</v>
      </c>
      <c r="J42" s="30">
        <f t="shared" si="3"/>
        <v>100</v>
      </c>
      <c r="K42" s="74">
        <v>100</v>
      </c>
      <c r="M42" s="77"/>
    </row>
    <row r="43" spans="1:13" ht="12.75">
      <c r="A43" s="10">
        <v>37</v>
      </c>
      <c r="B43" s="11" t="s">
        <v>46</v>
      </c>
      <c r="C43" s="12"/>
      <c r="D43" s="12"/>
      <c r="E43" s="12"/>
      <c r="F43" s="13"/>
      <c r="G43" s="79">
        <v>0</v>
      </c>
      <c r="H43" s="59">
        <v>685</v>
      </c>
      <c r="I43" s="28">
        <v>0</v>
      </c>
      <c r="J43" s="30">
        <f t="shared" si="3"/>
        <v>685</v>
      </c>
      <c r="K43" s="74">
        <v>0</v>
      </c>
      <c r="M43" s="77"/>
    </row>
    <row r="44" spans="1:11" ht="13.5" thickBot="1">
      <c r="A44" s="37">
        <v>38</v>
      </c>
      <c r="B44" s="11" t="s">
        <v>13</v>
      </c>
      <c r="C44" s="12"/>
      <c r="D44" s="12"/>
      <c r="E44" s="12"/>
      <c r="F44" s="13"/>
      <c r="G44" s="79">
        <v>0</v>
      </c>
      <c r="H44" s="59">
        <v>1000</v>
      </c>
      <c r="I44" s="28">
        <v>19751.71</v>
      </c>
      <c r="J44" s="30">
        <f t="shared" si="3"/>
        <v>-18751.71</v>
      </c>
      <c r="K44" s="74">
        <v>19752</v>
      </c>
    </row>
    <row r="45" spans="1:13" ht="13.5" thickBot="1">
      <c r="A45" s="2"/>
      <c r="B45" s="4" t="s">
        <v>8</v>
      </c>
      <c r="C45" s="5"/>
      <c r="D45" s="5"/>
      <c r="E45" s="5"/>
      <c r="F45" s="24" t="s">
        <v>9</v>
      </c>
      <c r="G45" s="71">
        <f>SUM(G7:G44)</f>
        <v>14578</v>
      </c>
      <c r="H45" s="63">
        <f>SUM(H7:H44)</f>
        <v>18500</v>
      </c>
      <c r="I45" s="40">
        <f>SUM(I7:I44)</f>
        <v>87085.48000000001</v>
      </c>
      <c r="J45" s="48">
        <f>SUM(J7:J44)</f>
        <v>-68585.48000000001</v>
      </c>
      <c r="K45" s="75">
        <f>SUM(K7:K44)</f>
        <v>92186</v>
      </c>
      <c r="M45" s="77"/>
    </row>
    <row r="46" spans="1:11" ht="13.5" thickBot="1">
      <c r="A46" s="1"/>
      <c r="B46" s="1"/>
      <c r="C46" s="1"/>
      <c r="D46" s="1"/>
      <c r="E46" s="1"/>
      <c r="F46" s="1"/>
      <c r="G46" s="83" t="s">
        <v>11</v>
      </c>
      <c r="H46" s="84"/>
      <c r="I46" s="84"/>
      <c r="J46" s="84"/>
      <c r="K46" s="85"/>
    </row>
    <row r="47" spans="1:11" ht="13.5" thickBot="1">
      <c r="A47" s="1"/>
      <c r="B47" s="2"/>
      <c r="C47" s="2"/>
      <c r="D47" s="2"/>
      <c r="E47" s="2"/>
      <c r="F47" s="2"/>
      <c r="G47" s="66" t="s">
        <v>35</v>
      </c>
      <c r="H47" s="83" t="s">
        <v>41</v>
      </c>
      <c r="I47" s="84"/>
      <c r="J47" s="84"/>
      <c r="K47" s="85"/>
    </row>
    <row r="48" spans="1:11" ht="13.5" thickBot="1">
      <c r="A48" s="2"/>
      <c r="B48" s="4" t="s">
        <v>0</v>
      </c>
      <c r="C48" s="5"/>
      <c r="D48" s="5"/>
      <c r="E48" s="5"/>
      <c r="F48" s="6"/>
      <c r="G48" s="67" t="s">
        <v>2</v>
      </c>
      <c r="H48" s="7" t="s">
        <v>3</v>
      </c>
      <c r="I48" s="8" t="s">
        <v>4</v>
      </c>
      <c r="J48" s="24" t="s">
        <v>5</v>
      </c>
      <c r="K48" s="75" t="s">
        <v>12</v>
      </c>
    </row>
    <row r="49" spans="1:11" ht="12.75">
      <c r="A49" s="3">
        <v>1</v>
      </c>
      <c r="B49" s="44" t="s">
        <v>32</v>
      </c>
      <c r="C49" s="45"/>
      <c r="D49" s="45"/>
      <c r="E49" s="45"/>
      <c r="F49" s="46"/>
      <c r="G49" s="68">
        <v>16586</v>
      </c>
      <c r="H49" s="14">
        <v>17779</v>
      </c>
      <c r="I49" s="41">
        <v>17779</v>
      </c>
      <c r="J49" s="30">
        <f aca="true" t="shared" si="4" ref="J49:J60">I49-H49</f>
        <v>0</v>
      </c>
      <c r="K49" s="74">
        <v>17779</v>
      </c>
    </row>
    <row r="50" spans="1:11" ht="12.75">
      <c r="A50" s="10">
        <v>2</v>
      </c>
      <c r="B50" s="11" t="s">
        <v>39</v>
      </c>
      <c r="C50" s="12"/>
      <c r="D50" s="12"/>
      <c r="E50" s="12"/>
      <c r="F50" s="13"/>
      <c r="G50" s="68">
        <v>914</v>
      </c>
      <c r="H50" s="23">
        <v>721</v>
      </c>
      <c r="I50" s="52">
        <v>721</v>
      </c>
      <c r="J50" s="30">
        <f t="shared" si="4"/>
        <v>0</v>
      </c>
      <c r="K50" s="74">
        <v>721</v>
      </c>
    </row>
    <row r="51" spans="1:11" ht="12.75">
      <c r="A51" s="10">
        <v>3</v>
      </c>
      <c r="B51" s="15" t="s">
        <v>10</v>
      </c>
      <c r="C51" s="16"/>
      <c r="D51" s="16"/>
      <c r="E51" s="16"/>
      <c r="F51" s="17"/>
      <c r="G51" s="69">
        <v>9</v>
      </c>
      <c r="H51" s="18">
        <v>0</v>
      </c>
      <c r="I51" s="42">
        <v>9.25</v>
      </c>
      <c r="J51" s="30">
        <f t="shared" si="4"/>
        <v>9.25</v>
      </c>
      <c r="K51" s="74">
        <v>12</v>
      </c>
    </row>
    <row r="52" spans="1:11" ht="12.75">
      <c r="A52" s="10">
        <v>4</v>
      </c>
      <c r="B52" s="19" t="s">
        <v>14</v>
      </c>
      <c r="C52" s="20"/>
      <c r="D52" s="20"/>
      <c r="E52" s="20"/>
      <c r="F52" s="21"/>
      <c r="G52" s="70">
        <v>1139</v>
      </c>
      <c r="H52" s="22">
        <v>0</v>
      </c>
      <c r="I52" s="43">
        <v>15354.88</v>
      </c>
      <c r="J52" s="30">
        <f t="shared" si="4"/>
        <v>15354.88</v>
      </c>
      <c r="K52" s="74">
        <v>15355</v>
      </c>
    </row>
    <row r="53" spans="1:11" ht="12.75">
      <c r="A53" s="10">
        <v>5</v>
      </c>
      <c r="B53" s="15" t="s">
        <v>62</v>
      </c>
      <c r="C53" s="16"/>
      <c r="D53" s="16"/>
      <c r="E53" s="16"/>
      <c r="F53" s="17"/>
      <c r="G53" s="69">
        <v>44</v>
      </c>
      <c r="H53" s="18">
        <v>0</v>
      </c>
      <c r="I53" s="42">
        <v>0</v>
      </c>
      <c r="J53" s="30">
        <f t="shared" si="4"/>
        <v>0</v>
      </c>
      <c r="K53" s="74">
        <v>4</v>
      </c>
    </row>
    <row r="54" spans="1:11" ht="12.75">
      <c r="A54" s="10">
        <v>6</v>
      </c>
      <c r="B54" s="15" t="s">
        <v>33</v>
      </c>
      <c r="C54" s="16"/>
      <c r="D54" s="16"/>
      <c r="E54" s="16"/>
      <c r="F54" s="17"/>
      <c r="G54" s="69">
        <v>0</v>
      </c>
      <c r="H54" s="18">
        <v>0</v>
      </c>
      <c r="I54" s="42">
        <v>5</v>
      </c>
      <c r="J54" s="30">
        <f t="shared" si="4"/>
        <v>5</v>
      </c>
      <c r="K54" s="74">
        <v>5</v>
      </c>
    </row>
    <row r="55" spans="1:11" ht="12.75">
      <c r="A55" s="10">
        <v>7</v>
      </c>
      <c r="B55" s="15" t="s">
        <v>24</v>
      </c>
      <c r="C55" s="16"/>
      <c r="D55" s="16"/>
      <c r="E55" s="16"/>
      <c r="F55" s="17"/>
      <c r="G55" s="69">
        <v>100</v>
      </c>
      <c r="H55" s="18">
        <v>0</v>
      </c>
      <c r="I55" s="42">
        <v>100</v>
      </c>
      <c r="J55" s="30">
        <f t="shared" si="4"/>
        <v>100</v>
      </c>
      <c r="K55" s="74">
        <v>100</v>
      </c>
    </row>
    <row r="56" spans="1:11" ht="12.75">
      <c r="A56" s="10">
        <v>8</v>
      </c>
      <c r="B56" s="15" t="s">
        <v>61</v>
      </c>
      <c r="C56" s="16"/>
      <c r="D56" s="16"/>
      <c r="E56" s="16"/>
      <c r="F56" s="17"/>
      <c r="G56" s="69">
        <v>616</v>
      </c>
      <c r="H56" s="18">
        <v>0</v>
      </c>
      <c r="I56" s="42">
        <v>638</v>
      </c>
      <c r="J56" s="30">
        <f t="shared" si="4"/>
        <v>638</v>
      </c>
      <c r="K56" s="74">
        <v>638</v>
      </c>
    </row>
    <row r="57" spans="1:11" ht="12.75">
      <c r="A57" s="10">
        <v>9</v>
      </c>
      <c r="B57" s="15" t="s">
        <v>40</v>
      </c>
      <c r="C57" s="16"/>
      <c r="D57" s="16"/>
      <c r="E57" s="16"/>
      <c r="F57" s="17"/>
      <c r="G57" s="69">
        <v>400</v>
      </c>
      <c r="H57" s="18">
        <v>0</v>
      </c>
      <c r="I57" s="42">
        <v>0</v>
      </c>
      <c r="J57" s="30">
        <f t="shared" si="4"/>
        <v>0</v>
      </c>
      <c r="K57" s="74">
        <v>0</v>
      </c>
    </row>
    <row r="58" spans="1:11" ht="12.75">
      <c r="A58" s="10">
        <v>10</v>
      </c>
      <c r="B58" s="15" t="s">
        <v>66</v>
      </c>
      <c r="C58" s="16"/>
      <c r="D58" s="16"/>
      <c r="E58" s="16"/>
      <c r="F58" s="17"/>
      <c r="G58" s="69">
        <v>0</v>
      </c>
      <c r="H58" s="18">
        <v>0</v>
      </c>
      <c r="I58" s="42">
        <v>50902.25</v>
      </c>
      <c r="J58" s="30">
        <f t="shared" si="4"/>
        <v>50902.25</v>
      </c>
      <c r="K58" s="74">
        <v>50902</v>
      </c>
    </row>
    <row r="59" spans="1:13" ht="15.75" thickBot="1">
      <c r="A59" s="37">
        <v>11</v>
      </c>
      <c r="B59" s="15" t="s">
        <v>36</v>
      </c>
      <c r="C59" s="16"/>
      <c r="D59" s="16"/>
      <c r="E59" s="16"/>
      <c r="F59" s="17"/>
      <c r="G59" s="69">
        <v>1110</v>
      </c>
      <c r="H59" s="18">
        <v>0</v>
      </c>
      <c r="I59" s="42">
        <v>0</v>
      </c>
      <c r="J59" s="30">
        <f t="shared" si="4"/>
        <v>0</v>
      </c>
      <c r="K59" s="74">
        <v>0</v>
      </c>
      <c r="M59" s="81"/>
    </row>
    <row r="60" spans="1:11" ht="13.5" thickBot="1">
      <c r="A60" s="2"/>
      <c r="B60" s="4" t="s">
        <v>8</v>
      </c>
      <c r="C60" s="5"/>
      <c r="D60" s="5"/>
      <c r="E60" s="5"/>
      <c r="F60" s="6"/>
      <c r="G60" s="71">
        <f>SUM(G49:G59)</f>
        <v>20918</v>
      </c>
      <c r="H60" s="25">
        <f>SUM(H49:H59)</f>
        <v>18500</v>
      </c>
      <c r="I60" s="47">
        <f>SUM(I49:I59)</f>
        <v>85509.38</v>
      </c>
      <c r="J60" s="48">
        <f t="shared" si="4"/>
        <v>67009.38</v>
      </c>
      <c r="K60" s="75">
        <f>SUM(K49:K59)</f>
        <v>85516</v>
      </c>
    </row>
    <row r="61" spans="1:11" ht="12.75">
      <c r="A61" s="2"/>
      <c r="B61" s="2" t="s">
        <v>15</v>
      </c>
      <c r="C61" s="2"/>
      <c r="D61" s="2"/>
      <c r="E61" s="51">
        <v>1334.6</v>
      </c>
      <c r="F61" s="2"/>
      <c r="G61" s="51"/>
      <c r="H61" s="2"/>
      <c r="I61" s="51"/>
      <c r="J61" s="51"/>
      <c r="K61" s="36"/>
    </row>
    <row r="62" spans="1:11" ht="15">
      <c r="A62" s="2"/>
      <c r="B62" s="2" t="s">
        <v>16</v>
      </c>
      <c r="C62" s="2"/>
      <c r="D62" s="2"/>
      <c r="E62" s="51">
        <v>9434.32</v>
      </c>
      <c r="F62" s="2"/>
      <c r="G62" s="81"/>
      <c r="H62" s="2"/>
      <c r="I62" s="51"/>
      <c r="J62" s="51"/>
      <c r="K62" s="36"/>
    </row>
    <row r="63" spans="1:11" ht="12.75">
      <c r="A63" s="2"/>
      <c r="B63" s="2" t="s">
        <v>30</v>
      </c>
      <c r="C63" s="2"/>
      <c r="D63" s="2"/>
      <c r="E63" s="51">
        <v>8575</v>
      </c>
      <c r="F63" s="2"/>
      <c r="G63" s="51"/>
      <c r="H63" s="65"/>
      <c r="I63" s="51"/>
      <c r="J63" s="51"/>
      <c r="K63" s="36"/>
    </row>
    <row r="64" spans="1:11" ht="12.75">
      <c r="A64" s="2"/>
      <c r="B64" s="2"/>
      <c r="C64" s="2"/>
      <c r="D64" s="2" t="s">
        <v>25</v>
      </c>
      <c r="E64" s="64">
        <f>SUM(E61:E63)</f>
        <v>19343.92</v>
      </c>
      <c r="F64" s="2"/>
      <c r="G64" s="51"/>
      <c r="H64" s="2"/>
      <c r="I64" s="51"/>
      <c r="J64" s="78">
        <f>SUM(J61:J63)</f>
        <v>0</v>
      </c>
      <c r="K64" s="36"/>
    </row>
    <row r="65" spans="1:11" ht="12.75">
      <c r="A65" s="2"/>
      <c r="B65" s="2"/>
      <c r="C65" s="2"/>
      <c r="D65" s="2"/>
      <c r="E65" s="2"/>
      <c r="F65" s="2"/>
      <c r="H65" s="2"/>
      <c r="I65" s="51"/>
      <c r="J65" s="51"/>
      <c r="K65" s="36"/>
    </row>
    <row r="66" spans="1:11" ht="12.75">
      <c r="A66" s="2"/>
      <c r="B66" s="2"/>
      <c r="C66" s="2"/>
      <c r="D66" s="2"/>
      <c r="E66" s="2"/>
      <c r="F66" s="2"/>
      <c r="G66" s="51"/>
      <c r="H66" s="2"/>
      <c r="I66" s="51"/>
      <c r="J66" s="51"/>
      <c r="K66" s="36"/>
    </row>
    <row r="67" spans="1:11" ht="12.75">
      <c r="A67" s="2"/>
      <c r="B67" s="2"/>
      <c r="C67" s="2"/>
      <c r="D67" s="2"/>
      <c r="E67" s="2"/>
      <c r="F67" s="2"/>
      <c r="G67" s="51"/>
      <c r="H67" s="2"/>
      <c r="I67" s="51"/>
      <c r="J67" s="51"/>
      <c r="K67" s="36"/>
    </row>
    <row r="68" spans="1:11" ht="12.75">
      <c r="A68" s="2"/>
      <c r="B68" s="2"/>
      <c r="C68" s="2"/>
      <c r="D68" s="2"/>
      <c r="E68" s="2"/>
      <c r="F68" s="2"/>
      <c r="G68" s="51"/>
      <c r="H68" s="2"/>
      <c r="I68" s="51"/>
      <c r="J68" s="51"/>
      <c r="K68" s="36"/>
    </row>
    <row r="69" spans="1:12" ht="12.75">
      <c r="A69" s="2"/>
      <c r="B69" s="2"/>
      <c r="C69" s="2"/>
      <c r="D69" s="2"/>
      <c r="E69" s="2"/>
      <c r="F69" s="2"/>
      <c r="G69" s="51"/>
      <c r="H69" s="57"/>
      <c r="I69" s="51"/>
      <c r="J69" s="51"/>
      <c r="K69" s="36"/>
      <c r="L69" s="55"/>
    </row>
    <row r="70" spans="1:11" ht="12.75">
      <c r="A70" s="2"/>
      <c r="B70" s="2"/>
      <c r="C70" s="2"/>
      <c r="D70" s="2"/>
      <c r="E70" s="2"/>
      <c r="F70" s="2"/>
      <c r="G70" s="51"/>
      <c r="H70" s="2"/>
      <c r="I70" s="58"/>
      <c r="J70" s="55"/>
      <c r="K70" s="55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36"/>
    </row>
    <row r="72" spans="1:11" ht="12.75">
      <c r="A72" s="2"/>
      <c r="B72" s="2"/>
      <c r="C72" s="2"/>
      <c r="D72" s="2"/>
      <c r="E72" s="2"/>
      <c r="F72" s="2"/>
      <c r="G72" s="56"/>
      <c r="H72" s="56"/>
      <c r="I72" s="56"/>
      <c r="J72" s="56"/>
      <c r="K72" s="56"/>
    </row>
    <row r="73" spans="1:11" ht="12.75">
      <c r="A73" s="2"/>
      <c r="B73" s="2"/>
      <c r="C73" s="2"/>
      <c r="D73" s="2"/>
      <c r="E73" s="2"/>
      <c r="F73" s="2"/>
      <c r="G73" s="26"/>
      <c r="H73" s="56"/>
      <c r="I73" s="56"/>
      <c r="J73" s="56"/>
      <c r="K73" s="56"/>
    </row>
    <row r="74" spans="1:11" ht="12.75">
      <c r="A74" s="2"/>
      <c r="B74" s="2"/>
      <c r="C74" s="2"/>
      <c r="D74" s="2"/>
      <c r="E74" s="2"/>
      <c r="F74" s="2"/>
      <c r="G74" s="26"/>
      <c r="H74" s="26"/>
      <c r="I74" s="53"/>
      <c r="J74" s="26"/>
      <c r="K74" s="54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36"/>
    </row>
    <row r="76" spans="1:1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36"/>
    </row>
    <row r="77" spans="1:11" ht="12.75">
      <c r="A77" s="2"/>
      <c r="B77" s="2"/>
      <c r="C77" s="2"/>
      <c r="D77" s="2"/>
      <c r="E77" s="2"/>
      <c r="F77" s="2"/>
      <c r="G77" s="51"/>
      <c r="H77" s="2"/>
      <c r="I77" s="2"/>
      <c r="J77" s="2"/>
      <c r="K77" s="36"/>
    </row>
    <row r="78" spans="1:11" ht="12.75">
      <c r="A78" s="2"/>
      <c r="B78" s="2"/>
      <c r="C78" s="2"/>
      <c r="D78" s="2"/>
      <c r="E78" s="2"/>
      <c r="F78" s="2"/>
      <c r="G78" s="51"/>
      <c r="H78" s="2"/>
      <c r="I78" s="2"/>
      <c r="J78" s="2"/>
      <c r="K78" s="36"/>
    </row>
    <row r="79" spans="1:1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36"/>
    </row>
    <row r="80" spans="1:11" s="55" customFormat="1" ht="12.75">
      <c r="A80" s="2"/>
      <c r="B80" s="2"/>
      <c r="C80" s="2"/>
      <c r="D80" s="2"/>
      <c r="E80" s="2"/>
      <c r="G80" s="2"/>
      <c r="H80" s="2"/>
      <c r="I80" s="2"/>
      <c r="J80" s="2"/>
      <c r="K80" s="2"/>
    </row>
    <row r="81" spans="1:11" s="55" customFormat="1" ht="12.75">
      <c r="A81" s="2"/>
      <c r="B81" s="2"/>
      <c r="C81" s="2"/>
      <c r="D81" s="2"/>
      <c r="E81" s="2"/>
      <c r="G81" s="2"/>
      <c r="H81" s="2"/>
      <c r="I81" s="2"/>
      <c r="J81" s="2"/>
      <c r="K81" s="2"/>
    </row>
    <row r="82" spans="1:11" s="55" customFormat="1" ht="12.75">
      <c r="A82" s="2"/>
      <c r="B82" s="2"/>
      <c r="C82" s="2"/>
      <c r="D82" s="2"/>
      <c r="E82" s="2"/>
      <c r="G82" s="2"/>
      <c r="H82" s="2"/>
      <c r="I82" s="2"/>
      <c r="J82" s="2"/>
      <c r="K82" s="2"/>
    </row>
    <row r="83" spans="1:11" s="55" customFormat="1" ht="12.75">
      <c r="A83" s="2"/>
      <c r="B83" s="2"/>
      <c r="C83" s="2"/>
      <c r="D83" s="2"/>
      <c r="E83" s="2"/>
      <c r="G83" s="2"/>
      <c r="H83" s="2"/>
      <c r="I83" s="2"/>
      <c r="J83" s="2"/>
      <c r="K83" s="2"/>
    </row>
    <row r="84" spans="1:11" ht="15">
      <c r="A84" s="31"/>
      <c r="B84" s="31"/>
      <c r="C84" s="31"/>
      <c r="D84" s="31"/>
      <c r="E84" s="31"/>
      <c r="F84" s="32"/>
      <c r="G84" s="31"/>
      <c r="H84" s="31"/>
      <c r="I84" s="31"/>
      <c r="J84" s="31"/>
      <c r="K84" s="31"/>
    </row>
    <row r="85" spans="1:11" ht="15">
      <c r="A85" s="31"/>
      <c r="B85" s="31"/>
      <c r="C85" s="31"/>
      <c r="D85" s="31"/>
      <c r="E85" s="31"/>
      <c r="F85" s="32"/>
      <c r="G85" s="31"/>
      <c r="H85" s="31"/>
      <c r="I85" s="31"/>
      <c r="J85" s="31"/>
      <c r="K85" s="31"/>
    </row>
    <row r="86" spans="1:11" ht="15">
      <c r="A86" s="31"/>
      <c r="B86" s="31"/>
      <c r="C86" s="31"/>
      <c r="D86" s="31"/>
      <c r="E86" s="31"/>
      <c r="F86" s="31"/>
      <c r="G86" s="33"/>
      <c r="H86" s="31"/>
      <c r="I86" s="31"/>
      <c r="J86" s="31"/>
      <c r="K86" s="31"/>
    </row>
    <row r="87" spans="1:11" ht="1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</row>
    <row r="88" spans="1:11" ht="1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1:11" ht="15">
      <c r="A89" s="31"/>
      <c r="B89" s="34"/>
      <c r="C89" s="31"/>
      <c r="D89" s="31"/>
      <c r="E89" s="31"/>
      <c r="F89" s="31"/>
      <c r="G89" s="32"/>
      <c r="H89" s="31"/>
      <c r="I89" s="31"/>
      <c r="J89" s="31"/>
      <c r="K89" s="31"/>
    </row>
    <row r="90" spans="1:11" ht="15">
      <c r="A90" s="31"/>
      <c r="B90" s="31"/>
      <c r="C90" s="31"/>
      <c r="D90" s="31"/>
      <c r="E90" s="31"/>
      <c r="F90" s="31"/>
      <c r="G90" s="32"/>
      <c r="H90" s="31"/>
      <c r="I90" s="31"/>
      <c r="J90" s="31"/>
      <c r="K90" s="31"/>
    </row>
    <row r="91" spans="1:11" ht="15">
      <c r="A91" s="31"/>
      <c r="B91" s="31"/>
      <c r="C91" s="31"/>
      <c r="D91" s="31"/>
      <c r="E91" s="31"/>
      <c r="F91" s="31"/>
      <c r="G91" s="32"/>
      <c r="H91" s="31"/>
      <c r="I91" s="31"/>
      <c r="J91" s="31"/>
      <c r="K91" s="31"/>
    </row>
    <row r="92" spans="1:11" ht="15">
      <c r="A92" s="31"/>
      <c r="B92" s="31"/>
      <c r="C92" s="31"/>
      <c r="D92" s="31"/>
      <c r="E92" s="31"/>
      <c r="F92" s="31"/>
      <c r="G92" s="32"/>
      <c r="H92" s="31"/>
      <c r="I92" s="31"/>
      <c r="J92" s="31"/>
      <c r="K92" s="31"/>
    </row>
    <row r="93" spans="1:11" ht="15">
      <c r="A93" s="31"/>
      <c r="B93" s="31"/>
      <c r="C93" s="31"/>
      <c r="D93" s="31"/>
      <c r="E93" s="31"/>
      <c r="F93" s="31"/>
      <c r="G93" s="32"/>
      <c r="H93" s="31"/>
      <c r="I93" s="31"/>
      <c r="J93" s="31"/>
      <c r="K93" s="31"/>
    </row>
    <row r="94" spans="1:11" ht="15">
      <c r="A94" s="31"/>
      <c r="B94" s="34"/>
      <c r="C94" s="31"/>
      <c r="D94" s="31"/>
      <c r="E94" s="31"/>
      <c r="F94" s="31"/>
      <c r="G94" s="32"/>
      <c r="H94" s="31"/>
      <c r="I94" s="31"/>
      <c r="J94" s="31"/>
      <c r="K94" s="31"/>
    </row>
    <row r="95" spans="1:11" ht="15">
      <c r="A95" s="31"/>
      <c r="B95" s="31"/>
      <c r="C95" s="31"/>
      <c r="D95" s="31"/>
      <c r="E95" s="31"/>
      <c r="F95" s="31"/>
      <c r="G95" s="38"/>
      <c r="H95" s="31"/>
      <c r="I95" s="31"/>
      <c r="J95" s="31"/>
      <c r="K95" s="31"/>
    </row>
    <row r="96" spans="1:11" ht="15">
      <c r="A96" s="31"/>
      <c r="B96" s="35"/>
      <c r="C96" s="31"/>
      <c r="D96" s="31"/>
      <c r="E96" s="31"/>
      <c r="F96" s="31"/>
      <c r="G96" s="39"/>
      <c r="H96" s="31"/>
      <c r="I96" s="31"/>
      <c r="J96" s="31"/>
      <c r="K96" s="31"/>
    </row>
  </sheetData>
  <sheetProtection/>
  <mergeCells count="7">
    <mergeCell ref="A1:K1"/>
    <mergeCell ref="A2:K2"/>
    <mergeCell ref="H47:K47"/>
    <mergeCell ref="G4:K4"/>
    <mergeCell ref="H5:K5"/>
    <mergeCell ref="G46:K46"/>
    <mergeCell ref="A3:K3"/>
  </mergeCells>
  <printOptions/>
  <pageMargins left="0.5905511811023623" right="0" top="0.3937007874015748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</dc:creator>
  <cp:keywords/>
  <dc:description/>
  <cp:lastModifiedBy>Barry</cp:lastModifiedBy>
  <cp:lastPrinted>2017-01-13T10:40:08Z</cp:lastPrinted>
  <dcterms:created xsi:type="dcterms:W3CDTF">2010-08-02T13:32:30Z</dcterms:created>
  <dcterms:modified xsi:type="dcterms:W3CDTF">2017-01-14T16:38:03Z</dcterms:modified>
  <cp:category/>
  <cp:version/>
  <cp:contentType/>
  <cp:contentStatus/>
</cp:coreProperties>
</file>